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2024 ИПР" sheetId="1" r:id="rId1"/>
  </sheets>
  <definedNames>
    <definedName name="_xlnm.Print_Area" localSheetId="0">'2024 ИПР'!$A$1:$H$32</definedName>
  </definedNames>
  <calcPr calcId="144525"/>
</workbook>
</file>

<file path=xl/calcChain.xml><?xml version="1.0" encoding="utf-8"?>
<calcChain xmlns="http://schemas.openxmlformats.org/spreadsheetml/2006/main">
  <c r="G31" i="1" l="1"/>
  <c r="F31" i="1"/>
  <c r="E31" i="1"/>
  <c r="E32" i="1" s="1"/>
  <c r="E25" i="1"/>
  <c r="G25" i="1" l="1"/>
  <c r="F25" i="1"/>
  <c r="G20" i="1"/>
  <c r="F20" i="1"/>
  <c r="E20" i="1"/>
  <c r="G16" i="1"/>
  <c r="F16" i="1"/>
  <c r="E16" i="1"/>
  <c r="F9" i="1"/>
  <c r="G6" i="1"/>
  <c r="G32" i="1" l="1"/>
  <c r="F32" i="1"/>
  <c r="G9" i="1"/>
</calcChain>
</file>

<file path=xl/sharedStrings.xml><?xml version="1.0" encoding="utf-8"?>
<sst xmlns="http://schemas.openxmlformats.org/spreadsheetml/2006/main" count="51" uniqueCount="29">
  <si>
    <t>Таблица</t>
  </si>
  <si>
    <t>№ п/п</t>
  </si>
  <si>
    <t>Наименование организации</t>
  </si>
  <si>
    <t>Вид деятельности</t>
  </si>
  <si>
    <t>Источник финансирования</t>
  </si>
  <si>
    <t>Плановые расходы, тыс. руб.</t>
  </si>
  <si>
    <t>ООО "Современные Технологии Теплоснабжения" (г. Кострома)</t>
  </si>
  <si>
    <t>теплоснабжение</t>
  </si>
  <si>
    <t>Амортизация</t>
  </si>
  <si>
    <t>Прибыль, направленная на инвестиции</t>
  </si>
  <si>
    <t>Привлеченные средства, кредиты</t>
  </si>
  <si>
    <t>Всего</t>
  </si>
  <si>
    <t>ООО "Современные Технологии Теплоснабжения" (г.п.п. Судиславль)</t>
  </si>
  <si>
    <t>МУП г. Костромы "Городские сети"</t>
  </si>
  <si>
    <t>ИП Горохов С.Ж.</t>
  </si>
  <si>
    <t>теплоснабжение, электроснабжение</t>
  </si>
  <si>
    <t>Прочие собственные сроедства</t>
  </si>
  <si>
    <t>Плата за подключение</t>
  </si>
  <si>
    <t>Фактически профинансировано, тыс. руб.</t>
  </si>
  <si>
    <t>Выполнено работ, тыс. руб.</t>
  </si>
  <si>
    <t>Итого по теплоснабжению</t>
  </si>
  <si>
    <t>ПАО "ТГК-2" г. Кострома</t>
  </si>
  <si>
    <t>МУП "Шарьинская ТЭЦ"</t>
  </si>
  <si>
    <t>ООО "Коммунальные системы"</t>
  </si>
  <si>
    <t>Экономия в результате реализации мероприятий ИПР</t>
  </si>
  <si>
    <t>Сводная информация о реализации инвестиционных программ регулируемых организаций в сфере теплоснабжения за 2024 год</t>
  </si>
  <si>
    <t>2024 год</t>
  </si>
  <si>
    <t>Прочие источники финансирования</t>
  </si>
  <si>
    <t>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</si>
</sst>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2" fontId="3" fillId="0" borderId="0" xfId="0" applyNumberFormat="1" applyFont="1" applyFill="1" applyAlignment="1">
      <alignment wrapText="1"/>
    </xf>
    <xf numFmtId="2" fontId="3" fillId="0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10" zoomScale="130" zoomScaleNormal="130" workbookViewId="0">
      <selection activeCell="G23" sqref="G23"/>
    </sheetView>
  </sheetViews>
  <sheetFormatPr defaultRowHeight="15" x14ac:dyDescent="0.25"/>
  <cols>
    <col min="1" max="1" width="5.140625" style="1" customWidth="1"/>
    <col min="2" max="2" width="27.85546875" style="1" customWidth="1"/>
    <col min="3" max="3" width="15.140625" style="1" customWidth="1"/>
    <col min="4" max="4" width="19.28515625" style="1" customWidth="1"/>
    <col min="5" max="5" width="18.42578125" style="1" customWidth="1"/>
    <col min="6" max="6" width="17" style="1" customWidth="1"/>
    <col min="7" max="7" width="19.28515625" style="1" customWidth="1"/>
    <col min="8" max="16384" width="9.140625" style="1"/>
  </cols>
  <sheetData>
    <row r="1" spans="1:7" ht="33" customHeight="1" x14ac:dyDescent="0.25">
      <c r="A1" s="10" t="s">
        <v>25</v>
      </c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x14ac:dyDescent="0.25">
      <c r="A3" s="2"/>
      <c r="B3" s="2"/>
      <c r="C3" s="2"/>
      <c r="D3" s="3"/>
      <c r="E3" s="4"/>
      <c r="F3" s="4"/>
      <c r="G3" s="5" t="s">
        <v>0</v>
      </c>
    </row>
    <row r="4" spans="1:7" ht="1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26</v>
      </c>
      <c r="F4" s="13"/>
      <c r="G4" s="13"/>
    </row>
    <row r="5" spans="1:7" ht="36" x14ac:dyDescent="0.25">
      <c r="A5" s="12"/>
      <c r="B5" s="12"/>
      <c r="C5" s="12"/>
      <c r="D5" s="12"/>
      <c r="E5" s="6" t="s">
        <v>5</v>
      </c>
      <c r="F5" s="6" t="s">
        <v>18</v>
      </c>
      <c r="G5" s="6" t="s">
        <v>19</v>
      </c>
    </row>
    <row r="6" spans="1:7" x14ac:dyDescent="0.25">
      <c r="A6" s="14">
        <v>1</v>
      </c>
      <c r="B6" s="14" t="s">
        <v>6</v>
      </c>
      <c r="C6" s="14" t="s">
        <v>7</v>
      </c>
      <c r="D6" s="6" t="s">
        <v>8</v>
      </c>
      <c r="E6" s="7">
        <v>608.79999999999995</v>
      </c>
      <c r="F6" s="7">
        <v>729.03</v>
      </c>
      <c r="G6" s="7">
        <f>F6</f>
        <v>729.03</v>
      </c>
    </row>
    <row r="7" spans="1:7" ht="24" x14ac:dyDescent="0.25">
      <c r="A7" s="15"/>
      <c r="B7" s="15"/>
      <c r="C7" s="15"/>
      <c r="D7" s="6" t="s">
        <v>9</v>
      </c>
      <c r="E7" s="7">
        <v>68.5</v>
      </c>
      <c r="F7" s="7">
        <v>0</v>
      </c>
      <c r="G7" s="7">
        <v>0</v>
      </c>
    </row>
    <row r="8" spans="1:7" ht="24" x14ac:dyDescent="0.25">
      <c r="A8" s="15"/>
      <c r="B8" s="15"/>
      <c r="C8" s="15"/>
      <c r="D8" s="6" t="s">
        <v>10</v>
      </c>
      <c r="E8" s="7">
        <v>146</v>
      </c>
      <c r="F8" s="7">
        <v>0</v>
      </c>
      <c r="G8" s="7">
        <v>0</v>
      </c>
    </row>
    <row r="9" spans="1:7" x14ac:dyDescent="0.25">
      <c r="A9" s="16"/>
      <c r="B9" s="16"/>
      <c r="C9" s="16"/>
      <c r="D9" s="6" t="s">
        <v>11</v>
      </c>
      <c r="E9" s="7">
        <v>823.3</v>
      </c>
      <c r="F9" s="7">
        <f>F6</f>
        <v>729.03</v>
      </c>
      <c r="G9" s="7">
        <f>F9</f>
        <v>729.03</v>
      </c>
    </row>
    <row r="10" spans="1:7" x14ac:dyDescent="0.25">
      <c r="A10" s="14">
        <v>2</v>
      </c>
      <c r="B10" s="14" t="s">
        <v>12</v>
      </c>
      <c r="C10" s="14" t="s">
        <v>7</v>
      </c>
      <c r="D10" s="6" t="s">
        <v>8</v>
      </c>
      <c r="E10" s="7">
        <v>2158.3000000000002</v>
      </c>
      <c r="F10" s="7">
        <v>721.83</v>
      </c>
      <c r="G10" s="7">
        <v>721.83</v>
      </c>
    </row>
    <row r="11" spans="1:7" ht="24" x14ac:dyDescent="0.25">
      <c r="A11" s="15"/>
      <c r="B11" s="15"/>
      <c r="C11" s="15"/>
      <c r="D11" s="6" t="s">
        <v>9</v>
      </c>
      <c r="E11" s="7">
        <v>256.89999999999998</v>
      </c>
      <c r="F11" s="7">
        <v>0</v>
      </c>
      <c r="G11" s="7">
        <v>0</v>
      </c>
    </row>
    <row r="12" spans="1:7" ht="24" x14ac:dyDescent="0.25">
      <c r="A12" s="15"/>
      <c r="B12" s="15"/>
      <c r="C12" s="15"/>
      <c r="D12" s="6" t="s">
        <v>10</v>
      </c>
      <c r="E12" s="7">
        <v>547.29999999999995</v>
      </c>
      <c r="F12" s="7">
        <v>0</v>
      </c>
      <c r="G12" s="7">
        <v>0</v>
      </c>
    </row>
    <row r="13" spans="1:7" x14ac:dyDescent="0.25">
      <c r="A13" s="16"/>
      <c r="B13" s="16"/>
      <c r="C13" s="16"/>
      <c r="D13" s="6" t="s">
        <v>11</v>
      </c>
      <c r="E13" s="7">
        <v>2962.5</v>
      </c>
      <c r="F13" s="7">
        <v>721.83</v>
      </c>
      <c r="G13" s="7">
        <v>721.83</v>
      </c>
    </row>
    <row r="14" spans="1:7" x14ac:dyDescent="0.25">
      <c r="A14" s="14">
        <v>3</v>
      </c>
      <c r="B14" s="14" t="s">
        <v>13</v>
      </c>
      <c r="C14" s="14" t="s">
        <v>7</v>
      </c>
      <c r="D14" s="6" t="s">
        <v>8</v>
      </c>
      <c r="E14" s="7">
        <v>8735.86</v>
      </c>
      <c r="F14" s="7">
        <v>1937.539</v>
      </c>
      <c r="G14" s="7">
        <v>4687.3249999999998</v>
      </c>
    </row>
    <row r="15" spans="1:7" ht="24" x14ac:dyDescent="0.25">
      <c r="A15" s="15"/>
      <c r="B15" s="15"/>
      <c r="C15" s="15"/>
      <c r="D15" s="6" t="s">
        <v>9</v>
      </c>
      <c r="E15" s="7">
        <v>10166.799999999999</v>
      </c>
      <c r="F15" s="7">
        <v>2247.3359999999998</v>
      </c>
      <c r="G15" s="7">
        <v>5455.116</v>
      </c>
    </row>
    <row r="16" spans="1:7" x14ac:dyDescent="0.25">
      <c r="A16" s="16"/>
      <c r="B16" s="16"/>
      <c r="C16" s="16"/>
      <c r="D16" s="6" t="s">
        <v>11</v>
      </c>
      <c r="E16" s="7">
        <f>E15+E14</f>
        <v>18902.66</v>
      </c>
      <c r="F16" s="7">
        <f>F15+F14</f>
        <v>4184.875</v>
      </c>
      <c r="G16" s="7">
        <f>G15+G14</f>
        <v>10142.440999999999</v>
      </c>
    </row>
    <row r="17" spans="1:7" x14ac:dyDescent="0.25">
      <c r="A17" s="14">
        <v>4</v>
      </c>
      <c r="B17" s="14" t="s">
        <v>23</v>
      </c>
      <c r="C17" s="14" t="s">
        <v>7</v>
      </c>
      <c r="D17" s="6" t="s">
        <v>8</v>
      </c>
      <c r="E17" s="7">
        <v>1855.64</v>
      </c>
      <c r="F17" s="7">
        <v>1926.32</v>
      </c>
      <c r="G17" s="7">
        <v>1926.32</v>
      </c>
    </row>
    <row r="18" spans="1:7" x14ac:dyDescent="0.25">
      <c r="A18" s="16"/>
      <c r="B18" s="16"/>
      <c r="C18" s="16"/>
      <c r="D18" s="6" t="s">
        <v>11</v>
      </c>
      <c r="E18" s="7">
        <v>1855.64</v>
      </c>
      <c r="F18" s="7">
        <v>1926.32</v>
      </c>
      <c r="G18" s="7">
        <v>1926.32</v>
      </c>
    </row>
    <row r="19" spans="1:7" x14ac:dyDescent="0.25">
      <c r="A19" s="15">
        <v>5</v>
      </c>
      <c r="B19" s="20" t="s">
        <v>14</v>
      </c>
      <c r="C19" s="15" t="s">
        <v>7</v>
      </c>
      <c r="D19" s="6" t="s">
        <v>8</v>
      </c>
      <c r="E19" s="7">
        <v>2108.8000000000002</v>
      </c>
      <c r="F19" s="7">
        <v>2108.8000000000002</v>
      </c>
      <c r="G19" s="7">
        <v>2108.8000000000002</v>
      </c>
    </row>
    <row r="20" spans="1:7" x14ac:dyDescent="0.25">
      <c r="A20" s="15"/>
      <c r="B20" s="20"/>
      <c r="C20" s="15"/>
      <c r="D20" s="6" t="s">
        <v>11</v>
      </c>
      <c r="E20" s="7">
        <f>SUM(E19:E19)</f>
        <v>2108.8000000000002</v>
      </c>
      <c r="F20" s="7">
        <f>SUM(F19:F19)</f>
        <v>2108.8000000000002</v>
      </c>
      <c r="G20" s="7">
        <f>SUM(G19:G19)</f>
        <v>2108.8000000000002</v>
      </c>
    </row>
    <row r="21" spans="1:7" x14ac:dyDescent="0.25">
      <c r="A21" s="14">
        <v>6</v>
      </c>
      <c r="B21" s="14" t="s">
        <v>22</v>
      </c>
      <c r="C21" s="14" t="s">
        <v>15</v>
      </c>
      <c r="D21" s="6" t="s">
        <v>8</v>
      </c>
      <c r="E21" s="7">
        <v>40598</v>
      </c>
      <c r="F21" s="7">
        <v>42928</v>
      </c>
      <c r="G21" s="7">
        <v>42928</v>
      </c>
    </row>
    <row r="22" spans="1:7" ht="24" hidden="1" x14ac:dyDescent="0.25">
      <c r="A22" s="15"/>
      <c r="B22" s="15"/>
      <c r="C22" s="15"/>
      <c r="D22" s="6" t="s">
        <v>16</v>
      </c>
      <c r="E22" s="7"/>
      <c r="F22" s="7"/>
      <c r="G22" s="7"/>
    </row>
    <row r="23" spans="1:7" ht="24" x14ac:dyDescent="0.25">
      <c r="A23" s="15"/>
      <c r="B23" s="15"/>
      <c r="C23" s="15"/>
      <c r="D23" s="6" t="s">
        <v>16</v>
      </c>
      <c r="E23" s="7">
        <v>644</v>
      </c>
      <c r="F23" s="7">
        <v>0</v>
      </c>
      <c r="G23" s="7">
        <v>0</v>
      </c>
    </row>
    <row r="24" spans="1:7" ht="24" x14ac:dyDescent="0.25">
      <c r="A24" s="15"/>
      <c r="B24" s="15"/>
      <c r="C24" s="15"/>
      <c r="D24" s="6" t="s">
        <v>27</v>
      </c>
      <c r="E24" s="7">
        <v>367</v>
      </c>
      <c r="F24" s="7">
        <v>367</v>
      </c>
      <c r="G24" s="7">
        <v>367</v>
      </c>
    </row>
    <row r="25" spans="1:7" x14ac:dyDescent="0.25">
      <c r="A25" s="16"/>
      <c r="B25" s="16"/>
      <c r="C25" s="16"/>
      <c r="D25" s="6" t="s">
        <v>11</v>
      </c>
      <c r="E25" s="7">
        <f>SUM(E21:E24)</f>
        <v>41609</v>
      </c>
      <c r="F25" s="7">
        <f>F24+F21</f>
        <v>43295</v>
      </c>
      <c r="G25" s="7">
        <f>G24+G21</f>
        <v>43295</v>
      </c>
    </row>
    <row r="26" spans="1:7" x14ac:dyDescent="0.25">
      <c r="A26" s="14">
        <v>7</v>
      </c>
      <c r="B26" s="14" t="s">
        <v>21</v>
      </c>
      <c r="C26" s="14" t="s">
        <v>15</v>
      </c>
      <c r="D26" s="6" t="s">
        <v>8</v>
      </c>
      <c r="E26" s="7">
        <v>122075</v>
      </c>
      <c r="F26" s="7">
        <v>83399</v>
      </c>
      <c r="G26" s="7">
        <v>115202</v>
      </c>
    </row>
    <row r="27" spans="1:7" ht="24" x14ac:dyDescent="0.25">
      <c r="A27" s="15"/>
      <c r="B27" s="15"/>
      <c r="C27" s="15"/>
      <c r="D27" s="6" t="s">
        <v>9</v>
      </c>
      <c r="E27" s="7">
        <v>201265</v>
      </c>
      <c r="F27" s="7">
        <v>130970</v>
      </c>
      <c r="G27" s="7">
        <v>193115</v>
      </c>
    </row>
    <row r="28" spans="1:7" ht="36" x14ac:dyDescent="0.25">
      <c r="A28" s="15"/>
      <c r="B28" s="15"/>
      <c r="C28" s="15"/>
      <c r="D28" s="6" t="s">
        <v>24</v>
      </c>
      <c r="E28" s="7">
        <v>3499</v>
      </c>
      <c r="F28" s="7">
        <v>3575</v>
      </c>
      <c r="G28" s="7">
        <v>14882</v>
      </c>
    </row>
    <row r="29" spans="1:7" x14ac:dyDescent="0.25">
      <c r="A29" s="15"/>
      <c r="B29" s="15"/>
      <c r="C29" s="15"/>
      <c r="D29" s="9" t="s">
        <v>28</v>
      </c>
      <c r="E29" s="7">
        <v>0</v>
      </c>
      <c r="F29" s="7">
        <v>2432</v>
      </c>
      <c r="G29" s="7">
        <v>2432</v>
      </c>
    </row>
    <row r="30" spans="1:7" x14ac:dyDescent="0.25">
      <c r="A30" s="15"/>
      <c r="B30" s="15"/>
      <c r="C30" s="15"/>
      <c r="D30" s="6" t="s">
        <v>17</v>
      </c>
      <c r="E30" s="7">
        <v>119</v>
      </c>
      <c r="F30" s="7">
        <v>0</v>
      </c>
      <c r="G30" s="7">
        <v>119</v>
      </c>
    </row>
    <row r="31" spans="1:7" x14ac:dyDescent="0.25">
      <c r="A31" s="16"/>
      <c r="B31" s="16"/>
      <c r="C31" s="16"/>
      <c r="D31" s="6" t="s">
        <v>11</v>
      </c>
      <c r="E31" s="7">
        <f>SUM(E26:E30)</f>
        <v>326958</v>
      </c>
      <c r="F31" s="7">
        <f t="shared" ref="F31:G31" si="0">SUM(F26:F30)</f>
        <v>220376</v>
      </c>
      <c r="G31" s="7">
        <f t="shared" si="0"/>
        <v>325750</v>
      </c>
    </row>
    <row r="32" spans="1:7" ht="24" customHeight="1" x14ac:dyDescent="0.25">
      <c r="A32" s="8"/>
      <c r="B32" s="17" t="s">
        <v>20</v>
      </c>
      <c r="C32" s="18"/>
      <c r="D32" s="19"/>
      <c r="E32" s="7">
        <f>E9+E13+E16+E18+E25+E31+E20</f>
        <v>395219.89999999997</v>
      </c>
      <c r="F32" s="7">
        <f>F9+F13+F16+F18+F25+F31+F20</f>
        <v>273341.85499999998</v>
      </c>
      <c r="G32" s="7">
        <f>G9+G13+G16+G18+G25+G31+G20</f>
        <v>384673.42099999997</v>
      </c>
    </row>
  </sheetData>
  <mergeCells count="28">
    <mergeCell ref="A26:A31"/>
    <mergeCell ref="B26:B31"/>
    <mergeCell ref="C26:C31"/>
    <mergeCell ref="B32:D32"/>
    <mergeCell ref="A19:A20"/>
    <mergeCell ref="B19:B20"/>
    <mergeCell ref="C19:C20"/>
    <mergeCell ref="A21:A25"/>
    <mergeCell ref="B21:B25"/>
    <mergeCell ref="C21:C25"/>
    <mergeCell ref="A14:A16"/>
    <mergeCell ref="B14:B16"/>
    <mergeCell ref="C14:C16"/>
    <mergeCell ref="A17:A18"/>
    <mergeCell ref="B17:B18"/>
    <mergeCell ref="C17:C18"/>
    <mergeCell ref="A6:A9"/>
    <mergeCell ref="B6:B9"/>
    <mergeCell ref="C6:C9"/>
    <mergeCell ref="A10:A13"/>
    <mergeCell ref="B10:B13"/>
    <mergeCell ref="C10:C13"/>
    <mergeCell ref="A1:G2"/>
    <mergeCell ref="A4:A5"/>
    <mergeCell ref="B4:B5"/>
    <mergeCell ref="C4:C5"/>
    <mergeCell ref="D4:D5"/>
    <mergeCell ref="E4:G4"/>
  </mergeCells>
  <pageMargins left="0" right="0" top="0" bottom="0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ИПР</vt:lpstr>
      <vt:lpstr>'2024 ИПР'!Область_печати</vt:lpstr>
    </vt:vector>
  </TitlesOfParts>
  <Company>департамент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nsemenova</cp:lastModifiedBy>
  <cp:revision>2</cp:revision>
  <cp:lastPrinted>2024-06-07T07:31:18Z</cp:lastPrinted>
  <dcterms:created xsi:type="dcterms:W3CDTF">2021-01-28T09:49:08Z</dcterms:created>
  <dcterms:modified xsi:type="dcterms:W3CDTF">2025-05-13T13:54:00Z</dcterms:modified>
</cp:coreProperties>
</file>